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HASIMOTO\Documents\20Document\20マイドキュメント\20統計データ分析演習\"/>
    </mc:Choice>
  </mc:AlternateContent>
  <bookViews>
    <workbookView xWindow="0" yWindow="0" windowWidth="20490" windowHeight="7560" tabRatio="695"/>
  </bookViews>
  <sheets>
    <sheet name="差の平均法" sheetId="23" r:id="rId1"/>
    <sheet name="指数平滑法1" sheetId="29" r:id="rId2"/>
    <sheet name="指数平滑法2" sheetId="30" r:id="rId3"/>
    <sheet name="指数平滑法3" sheetId="33" r:id="rId4"/>
    <sheet name="移動平均1" sheetId="56" r:id="rId5"/>
    <sheet name="移動平均2" sheetId="58" r:id="rId6"/>
  </sheets>
  <definedNames>
    <definedName name="solver_adj" localSheetId="1" hidden="1">指数平滑法1!#REF!</definedName>
    <definedName name="solver_adj" localSheetId="2" hidden="1">指数平滑法2!#REF!</definedName>
    <definedName name="solver_adj" localSheetId="3" hidden="1">指数平滑法3!$E$1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1" hidden="1">指数平滑法1!#REF!</definedName>
    <definedName name="solver_lhs1" localSheetId="2" hidden="1">指数平滑法2!#REF!</definedName>
    <definedName name="solver_lhs1" localSheetId="3" hidden="1">指数平滑法3!$E$1</definedName>
    <definedName name="solver_lhs2" localSheetId="1" hidden="1">指数平滑法1!#REF!</definedName>
    <definedName name="solver_lhs2" localSheetId="2" hidden="1">指数平滑法2!#REF!</definedName>
    <definedName name="solver_lhs2" localSheetId="3" hidden="1">指数平滑法3!$E$1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od" localSheetId="3" hidden="1">2147483647</definedName>
    <definedName name="solver_num" localSheetId="1" hidden="1">2</definedName>
    <definedName name="solver_num" localSheetId="2" hidden="1">2</definedName>
    <definedName name="solver_num" localSheetId="3" hidden="1">2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指数平滑法1!#REF!</definedName>
    <definedName name="solver_opt" localSheetId="2" hidden="1">指数平滑法2!#REF!</definedName>
    <definedName name="solver_opt" localSheetId="3" hidden="1">指数平滑法3!$E$16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3" hidden="1">1</definedName>
    <definedName name="solver_rel1" localSheetId="1" hidden="1">3</definedName>
    <definedName name="solver_rel1" localSheetId="2" hidden="1">3</definedName>
    <definedName name="solver_rel1" localSheetId="3" hidden="1">1</definedName>
    <definedName name="solver_rel2" localSheetId="1" hidden="1">1</definedName>
    <definedName name="solver_rel2" localSheetId="2" hidden="1">1</definedName>
    <definedName name="solver_rel2" localSheetId="3" hidden="1">3</definedName>
    <definedName name="solver_rhs1" localSheetId="1" hidden="1">0.0001</definedName>
    <definedName name="solver_rhs1" localSheetId="2" hidden="1">0.0001</definedName>
    <definedName name="solver_rhs1" localSheetId="3" hidden="1">0.9999</definedName>
    <definedName name="solver_rhs2" localSheetId="1" hidden="1">0.999</definedName>
    <definedName name="solver_rhs2" localSheetId="2" hidden="1">0.999</definedName>
    <definedName name="solver_rhs2" localSheetId="3" hidden="1">0.0001</definedName>
    <definedName name="solver_rlx" localSheetId="3" hidden="1">1</definedName>
    <definedName name="solver_rsd" localSheetId="3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C95" i="33" l="1"/>
  <c r="C94" i="33"/>
  <c r="C93" i="33"/>
  <c r="C92" i="33"/>
  <c r="C91" i="33"/>
  <c r="C90" i="33"/>
  <c r="C89" i="33"/>
  <c r="C88" i="33"/>
  <c r="C87" i="33"/>
  <c r="C86" i="33"/>
  <c r="C85" i="33"/>
  <c r="C84" i="33"/>
  <c r="C83" i="33"/>
  <c r="D4" i="30" l="1"/>
  <c r="D5" i="30" s="1"/>
  <c r="D6" i="30" s="1"/>
  <c r="D7" i="30" s="1"/>
  <c r="D8" i="30" s="1"/>
  <c r="E8" i="30" s="1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D9" i="30" l="1"/>
  <c r="D10" i="30" l="1"/>
  <c r="E9" i="30"/>
  <c r="D11" i="30" l="1"/>
  <c r="E10" i="30"/>
  <c r="D12" i="30" l="1"/>
  <c r="E11" i="30"/>
  <c r="D13" i="30" l="1"/>
  <c r="E12" i="30"/>
  <c r="D14" i="30" l="1"/>
  <c r="E13" i="30"/>
  <c r="D15" i="30" l="1"/>
  <c r="E14" i="30"/>
  <c r="E16" i="30" s="1"/>
</calcChain>
</file>

<file path=xl/sharedStrings.xml><?xml version="1.0" encoding="utf-8"?>
<sst xmlns="http://schemas.openxmlformats.org/spreadsheetml/2006/main" count="69" uniqueCount="20">
  <si>
    <t>差</t>
    <rPh sb="0" eb="1">
      <t>サ</t>
    </rPh>
    <phoneticPr fontId="2"/>
  </si>
  <si>
    <t>差の平均</t>
    <rPh sb="0" eb="1">
      <t>サ</t>
    </rPh>
    <rPh sb="2" eb="4">
      <t>ヘイキン</t>
    </rPh>
    <phoneticPr fontId="2"/>
  </si>
  <si>
    <t>予測値</t>
    <rPh sb="0" eb="3">
      <t>ヨソクチ</t>
    </rPh>
    <phoneticPr fontId="2"/>
  </si>
  <si>
    <t>誤差</t>
    <rPh sb="0" eb="2">
      <t>ゴサ</t>
    </rPh>
    <phoneticPr fontId="2"/>
  </si>
  <si>
    <t>月</t>
    <rPh sb="0" eb="1">
      <t>ツキ</t>
    </rPh>
    <phoneticPr fontId="2"/>
  </si>
  <si>
    <t>入会者人数</t>
    <rPh sb="0" eb="3">
      <t>ニュウカイシャ</t>
    </rPh>
    <rPh sb="3" eb="5">
      <t>ニンズ</t>
    </rPh>
    <phoneticPr fontId="2"/>
  </si>
  <si>
    <t>t</t>
    <phoneticPr fontId="2"/>
  </si>
  <si>
    <t>ｔ</t>
    <phoneticPr fontId="2"/>
  </si>
  <si>
    <t>売上額</t>
    <rPh sb="0" eb="2">
      <t>ウリアゲ</t>
    </rPh>
    <rPh sb="2" eb="3">
      <t>ガク</t>
    </rPh>
    <phoneticPr fontId="2"/>
  </si>
  <si>
    <t>ｔ</t>
    <phoneticPr fontId="2"/>
  </si>
  <si>
    <t>終値</t>
  </si>
  <si>
    <t>相対誤差</t>
    <rPh sb="0" eb="2">
      <t>ソウタイ</t>
    </rPh>
    <rPh sb="2" eb="4">
      <t>ゴサ</t>
    </rPh>
    <phoneticPr fontId="2"/>
  </si>
  <si>
    <t>日付</t>
    <rPh sb="0" eb="2">
      <t>ヒヅケ</t>
    </rPh>
    <phoneticPr fontId="2"/>
  </si>
  <si>
    <t>α＝</t>
    <phoneticPr fontId="2"/>
  </si>
  <si>
    <t>誤差の平均</t>
    <rPh sb="0" eb="2">
      <t>ゴサ</t>
    </rPh>
    <rPh sb="3" eb="5">
      <t>ヘイキン</t>
    </rPh>
    <phoneticPr fontId="2"/>
  </si>
  <si>
    <t>日付</t>
  </si>
  <si>
    <t>NO</t>
    <phoneticPr fontId="2"/>
  </si>
  <si>
    <t>5区間移動平均</t>
    <rPh sb="1" eb="3">
      <t>クカン</t>
    </rPh>
    <rPh sb="3" eb="5">
      <t>イドウ</t>
    </rPh>
    <rPh sb="5" eb="7">
      <t>ヘイキン</t>
    </rPh>
    <phoneticPr fontId="2"/>
  </si>
  <si>
    <t>10区間移動平均</t>
    <rPh sb="2" eb="4">
      <t>クカン</t>
    </rPh>
    <rPh sb="4" eb="6">
      <t>イドウ</t>
    </rPh>
    <rPh sb="6" eb="8">
      <t>ヘイキン</t>
    </rPh>
    <phoneticPr fontId="2"/>
  </si>
  <si>
    <t>ソルバー活用</t>
    <rPh sb="4" eb="6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</si>
</sst>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.0_ ;[Red]\-#,##0.0\ "/>
    <numFmt numFmtId="178" formatCode="0.0%"/>
    <numFmt numFmtId="179" formatCode="0.0"/>
    <numFmt numFmtId="180" formatCode="m&quot;月&quot;d&quot;日&quot;;@"/>
  </numFmts>
  <fonts count="7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3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>
      <alignment vertical="center"/>
    </xf>
    <xf numFmtId="179" fontId="3" fillId="0" borderId="1" xfId="2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2" applyNumberFormat="1" applyFont="1" applyFill="1" applyBorder="1">
      <alignment vertical="center"/>
    </xf>
    <xf numFmtId="0" fontId="3" fillId="0" borderId="0" xfId="0" applyFont="1" applyFill="1">
      <alignment vertical="center"/>
    </xf>
    <xf numFmtId="38" fontId="3" fillId="0" borderId="0" xfId="2" applyFont="1">
      <alignment vertical="center"/>
    </xf>
    <xf numFmtId="0" fontId="3" fillId="0" borderId="1" xfId="0" applyFont="1" applyFill="1" applyBorder="1">
      <alignment vertical="center"/>
    </xf>
    <xf numFmtId="180" fontId="3" fillId="0" borderId="1" xfId="0" applyNumberFormat="1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176" fontId="3" fillId="0" borderId="1" xfId="2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176" fontId="3" fillId="0" borderId="1" xfId="2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8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4" fillId="3" borderId="1" xfId="3" applyFill="1" applyBorder="1" applyAlignment="1">
      <alignment horizontal="center" vertical="center"/>
    </xf>
    <xf numFmtId="3" fontId="4" fillId="0" borderId="1" xfId="3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4" fillId="4" borderId="1" xfId="3" applyFill="1" applyBorder="1">
      <alignment vertical="center"/>
    </xf>
    <xf numFmtId="3" fontId="4" fillId="4" borderId="1" xfId="3" applyNumberForma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桁区切り 2" xfId="4"/>
    <cellStyle name="標準" xfId="0" builtinId="0"/>
    <cellStyle name="標準 2" xfId="3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3" sqref="C13"/>
    </sheetView>
  </sheetViews>
  <sheetFormatPr defaultColWidth="8.7109375" defaultRowHeight="13.5" x14ac:dyDescent="0.15"/>
  <cols>
    <col min="1" max="2" width="8.7109375" style="1" customWidth="1"/>
    <col min="3" max="3" width="16.7109375" style="1" customWidth="1"/>
    <col min="4" max="4" width="8.7109375" style="1"/>
    <col min="5" max="5" width="11.42578125" style="1" bestFit="1" customWidth="1"/>
    <col min="6" max="7" width="11" style="1" customWidth="1"/>
    <col min="8" max="16384" width="8.7109375" style="1"/>
  </cols>
  <sheetData>
    <row r="1" spans="1:7" x14ac:dyDescent="0.15">
      <c r="A1" s="6" t="s">
        <v>6</v>
      </c>
      <c r="B1" s="6" t="s">
        <v>4</v>
      </c>
      <c r="C1" s="6" t="s">
        <v>5</v>
      </c>
      <c r="D1" s="10" t="s">
        <v>0</v>
      </c>
      <c r="E1" s="10" t="s">
        <v>1</v>
      </c>
      <c r="F1" s="6" t="s">
        <v>2</v>
      </c>
      <c r="G1" s="6" t="s">
        <v>11</v>
      </c>
    </row>
    <row r="2" spans="1:7" x14ac:dyDescent="0.15">
      <c r="A2" s="8">
        <v>1</v>
      </c>
      <c r="B2" s="8">
        <v>8</v>
      </c>
      <c r="C2" s="9">
        <v>1430</v>
      </c>
      <c r="D2" s="11"/>
      <c r="E2" s="11"/>
      <c r="F2" s="2"/>
      <c r="G2" s="2"/>
    </row>
    <row r="3" spans="1:7" x14ac:dyDescent="0.15">
      <c r="A3" s="8">
        <v>2</v>
      </c>
      <c r="B3" s="8">
        <v>9</v>
      </c>
      <c r="C3" s="9">
        <v>1496</v>
      </c>
      <c r="D3" s="11"/>
      <c r="E3" s="12"/>
      <c r="F3" s="2"/>
      <c r="G3" s="2"/>
    </row>
    <row r="4" spans="1:7" x14ac:dyDescent="0.15">
      <c r="A4" s="8">
        <v>3</v>
      </c>
      <c r="B4" s="8">
        <v>10</v>
      </c>
      <c r="C4" s="9">
        <v>913</v>
      </c>
      <c r="D4" s="11"/>
      <c r="E4" s="12"/>
      <c r="F4" s="3"/>
      <c r="G4" s="4"/>
    </row>
    <row r="5" spans="1:7" x14ac:dyDescent="0.15">
      <c r="A5" s="8">
        <v>4</v>
      </c>
      <c r="B5" s="8">
        <v>11</v>
      </c>
      <c r="C5" s="9">
        <v>942</v>
      </c>
      <c r="D5" s="11"/>
      <c r="E5" s="12"/>
      <c r="F5" s="3"/>
      <c r="G5" s="4"/>
    </row>
    <row r="6" spans="1:7" x14ac:dyDescent="0.15">
      <c r="A6" s="8">
        <v>5</v>
      </c>
      <c r="B6" s="8">
        <v>12</v>
      </c>
      <c r="C6" s="9">
        <v>1342</v>
      </c>
      <c r="D6" s="11"/>
      <c r="E6" s="12"/>
      <c r="F6" s="3"/>
      <c r="G6" s="4"/>
    </row>
    <row r="7" spans="1:7" x14ac:dyDescent="0.15">
      <c r="A7" s="8">
        <v>6</v>
      </c>
      <c r="B7" s="8">
        <v>1</v>
      </c>
      <c r="C7" s="9">
        <v>1082</v>
      </c>
      <c r="D7" s="11"/>
      <c r="E7" s="12"/>
      <c r="F7" s="3"/>
      <c r="G7" s="4"/>
    </row>
    <row r="8" spans="1:7" x14ac:dyDescent="0.15">
      <c r="A8" s="8">
        <v>7</v>
      </c>
      <c r="B8" s="8">
        <v>2</v>
      </c>
      <c r="C8" s="9">
        <v>1213</v>
      </c>
      <c r="D8" s="11"/>
      <c r="E8" s="12"/>
      <c r="F8" s="3"/>
      <c r="G8" s="4"/>
    </row>
    <row r="9" spans="1:7" x14ac:dyDescent="0.15">
      <c r="A9" s="8">
        <v>8</v>
      </c>
      <c r="B9" s="8">
        <v>3</v>
      </c>
      <c r="C9" s="9">
        <v>1385</v>
      </c>
      <c r="D9" s="11"/>
      <c r="E9" s="12"/>
      <c r="F9" s="3"/>
      <c r="G9" s="4"/>
    </row>
    <row r="10" spans="1:7" x14ac:dyDescent="0.15">
      <c r="A10" s="8">
        <v>9</v>
      </c>
      <c r="B10" s="8">
        <v>4</v>
      </c>
      <c r="C10" s="9">
        <v>1089</v>
      </c>
      <c r="D10" s="11"/>
      <c r="E10" s="12"/>
      <c r="F10" s="3"/>
      <c r="G10" s="4"/>
    </row>
    <row r="11" spans="1:7" x14ac:dyDescent="0.15">
      <c r="A11" s="8">
        <v>10</v>
      </c>
      <c r="B11" s="8">
        <v>5</v>
      </c>
      <c r="C11" s="9">
        <v>1159</v>
      </c>
      <c r="D11" s="11"/>
      <c r="E11" s="12"/>
      <c r="F11" s="3"/>
      <c r="G11" s="4"/>
    </row>
    <row r="12" spans="1:7" x14ac:dyDescent="0.15">
      <c r="A12" s="8">
        <v>11</v>
      </c>
      <c r="B12" s="8">
        <v>6</v>
      </c>
      <c r="C12" s="9">
        <v>1146</v>
      </c>
      <c r="D12" s="11"/>
      <c r="E12" s="12"/>
      <c r="F12" s="3"/>
      <c r="G12" s="4"/>
    </row>
    <row r="13" spans="1:7" x14ac:dyDescent="0.15">
      <c r="A13" s="8">
        <v>12</v>
      </c>
      <c r="B13" s="8">
        <v>7</v>
      </c>
      <c r="C13" s="9"/>
      <c r="F13" s="3"/>
      <c r="G13" s="4"/>
    </row>
    <row r="14" spans="1:7" x14ac:dyDescent="0.15">
      <c r="A14" s="5"/>
      <c r="B14" s="5"/>
      <c r="C14" s="5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workbookViewId="0">
      <selection activeCell="I11" sqref="I11"/>
    </sheetView>
  </sheetViews>
  <sheetFormatPr defaultColWidth="8.7109375" defaultRowHeight="13.5" x14ac:dyDescent="0.15"/>
  <cols>
    <col min="1" max="1" width="4.5703125" style="1" customWidth="1"/>
    <col min="2" max="2" width="16.7109375" style="1" customWidth="1"/>
    <col min="3" max="3" width="8.7109375" style="1" customWidth="1"/>
    <col min="4" max="5" width="11.5703125" style="17" customWidth="1"/>
    <col min="6" max="28" width="8.7109375" style="17" customWidth="1"/>
    <col min="29" max="16384" width="8.7109375" style="1"/>
  </cols>
  <sheetData>
    <row r="1" spans="1:28" x14ac:dyDescent="0.15">
      <c r="D1" s="23" t="s">
        <v>13</v>
      </c>
      <c r="E1" s="24">
        <v>0.1</v>
      </c>
    </row>
    <row r="2" spans="1:28" x14ac:dyDescent="0.15">
      <c r="A2" s="22" t="s">
        <v>9</v>
      </c>
      <c r="B2" s="22" t="s">
        <v>12</v>
      </c>
      <c r="C2" s="22" t="s">
        <v>8</v>
      </c>
      <c r="D2" s="26" t="s">
        <v>2</v>
      </c>
      <c r="E2" s="26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15">
      <c r="A3" s="14">
        <v>1</v>
      </c>
      <c r="B3" s="20">
        <v>42281</v>
      </c>
      <c r="C3" s="21">
        <v>2105</v>
      </c>
      <c r="D3" s="19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x14ac:dyDescent="0.15">
      <c r="A4" s="14">
        <v>2</v>
      </c>
      <c r="B4" s="20">
        <v>42288</v>
      </c>
      <c r="C4" s="21">
        <v>1816</v>
      </c>
      <c r="D4" s="25"/>
      <c r="E4" s="2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15">
      <c r="A5" s="14">
        <v>3</v>
      </c>
      <c r="B5" s="20">
        <v>42295</v>
      </c>
      <c r="C5" s="27">
        <v>1842</v>
      </c>
      <c r="D5" s="28"/>
      <c r="E5" s="2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x14ac:dyDescent="0.15">
      <c r="A6" s="14">
        <v>4</v>
      </c>
      <c r="B6" s="20">
        <v>42302</v>
      </c>
      <c r="C6" s="21">
        <v>1907</v>
      </c>
      <c r="D6" s="28"/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15">
      <c r="A7" s="14">
        <v>5</v>
      </c>
      <c r="B7" s="20">
        <v>42309</v>
      </c>
      <c r="C7" s="21">
        <v>1776</v>
      </c>
      <c r="D7" s="28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15">
      <c r="A8" s="14">
        <v>6</v>
      </c>
      <c r="B8" s="20">
        <v>42316</v>
      </c>
      <c r="C8" s="21">
        <v>1794</v>
      </c>
      <c r="D8" s="28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15">
      <c r="A9" s="14">
        <v>7</v>
      </c>
      <c r="B9" s="20">
        <v>42323</v>
      </c>
      <c r="C9" s="21">
        <v>2067</v>
      </c>
      <c r="D9" s="28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15">
      <c r="A10" s="14">
        <v>8</v>
      </c>
      <c r="B10" s="20">
        <v>42330</v>
      </c>
      <c r="C10" s="21">
        <v>1778</v>
      </c>
      <c r="D10" s="28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15">
      <c r="A11" s="14">
        <v>9</v>
      </c>
      <c r="B11" s="20">
        <v>42337</v>
      </c>
      <c r="C11" s="21">
        <v>1811</v>
      </c>
      <c r="D11" s="28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15">
      <c r="A12" s="14">
        <v>10</v>
      </c>
      <c r="B12" s="20">
        <v>42344</v>
      </c>
      <c r="C12" s="21">
        <v>1921</v>
      </c>
      <c r="D12" s="28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15">
      <c r="A13" s="14">
        <v>11</v>
      </c>
      <c r="B13" s="20">
        <v>42351</v>
      </c>
      <c r="C13" s="21">
        <v>1686</v>
      </c>
      <c r="D13" s="28"/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15">
      <c r="A14" s="14">
        <v>12</v>
      </c>
      <c r="B14" s="20">
        <v>42358</v>
      </c>
      <c r="C14" s="21">
        <v>1751</v>
      </c>
      <c r="D14" s="28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15">
      <c r="A15" s="14">
        <v>13</v>
      </c>
      <c r="B15" s="20">
        <v>42365</v>
      </c>
      <c r="C15" s="21"/>
      <c r="D15" s="28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15">
      <c r="D16" s="26" t="s">
        <v>14</v>
      </c>
      <c r="E16" s="30"/>
    </row>
    <row r="83" spans="2:3" x14ac:dyDescent="0.15">
      <c r="B83" s="1">
        <v>63157</v>
      </c>
      <c r="C83" s="18">
        <f t="shared" ref="C83:C95" si="0">INT(B83/30)</f>
        <v>2105</v>
      </c>
    </row>
    <row r="84" spans="2:3" x14ac:dyDescent="0.15">
      <c r="B84" s="1">
        <v>54492</v>
      </c>
      <c r="C84" s="18">
        <f t="shared" si="0"/>
        <v>1816</v>
      </c>
    </row>
    <row r="85" spans="2:3" x14ac:dyDescent="0.15">
      <c r="B85" s="1">
        <v>55263</v>
      </c>
      <c r="C85" s="18">
        <f t="shared" si="0"/>
        <v>1842</v>
      </c>
    </row>
    <row r="86" spans="2:3" x14ac:dyDescent="0.15">
      <c r="B86" s="1">
        <v>57218</v>
      </c>
      <c r="C86" s="18">
        <f t="shared" si="0"/>
        <v>1907</v>
      </c>
    </row>
    <row r="87" spans="2:3" x14ac:dyDescent="0.15">
      <c r="B87" s="1">
        <v>53299</v>
      </c>
      <c r="C87" s="18">
        <f t="shared" si="0"/>
        <v>1776</v>
      </c>
    </row>
    <row r="88" spans="2:3" x14ac:dyDescent="0.15">
      <c r="B88" s="1">
        <v>53847</v>
      </c>
      <c r="C88" s="18">
        <f t="shared" si="0"/>
        <v>1794</v>
      </c>
    </row>
    <row r="89" spans="2:3" x14ac:dyDescent="0.15">
      <c r="B89" s="1">
        <v>62035</v>
      </c>
      <c r="C89" s="18">
        <f t="shared" si="0"/>
        <v>2067</v>
      </c>
    </row>
    <row r="90" spans="2:3" x14ac:dyDescent="0.15">
      <c r="B90" s="1">
        <v>53350</v>
      </c>
      <c r="C90" s="18">
        <f t="shared" si="0"/>
        <v>1778</v>
      </c>
    </row>
    <row r="91" spans="2:3" x14ac:dyDescent="0.15">
      <c r="B91" s="1">
        <v>54359</v>
      </c>
      <c r="C91" s="18">
        <f t="shared" si="0"/>
        <v>1811</v>
      </c>
    </row>
    <row r="92" spans="2:3" x14ac:dyDescent="0.15">
      <c r="B92" s="1">
        <v>57652</v>
      </c>
      <c r="C92" s="18">
        <f t="shared" si="0"/>
        <v>1921</v>
      </c>
    </row>
    <row r="93" spans="2:3" x14ac:dyDescent="0.15">
      <c r="B93" s="1">
        <v>50582</v>
      </c>
      <c r="C93" s="18">
        <f t="shared" si="0"/>
        <v>1686</v>
      </c>
    </row>
    <row r="94" spans="2:3" x14ac:dyDescent="0.15">
      <c r="B94" s="1">
        <v>52556</v>
      </c>
      <c r="C94" s="18">
        <f t="shared" si="0"/>
        <v>1751</v>
      </c>
    </row>
    <row r="95" spans="2:3" x14ac:dyDescent="0.15">
      <c r="B95" s="1">
        <v>52281</v>
      </c>
      <c r="C95" s="18">
        <f t="shared" si="0"/>
        <v>1742</v>
      </c>
    </row>
  </sheetData>
  <phoneticPr fontId="2"/>
  <conditionalFormatting sqref="F15:AB15">
    <cfRule type="cellIs" dxfId="13" priority="2" stopIfTrue="1" operator="equal">
      <formula>#REF!</formula>
    </cfRule>
  </conditionalFormatting>
  <conditionalFormatting sqref="E15">
    <cfRule type="cellIs" dxfId="12" priority="1" stopIfTrue="1" operator="equal">
      <formula>#REF!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zoomScaleNormal="100" workbookViewId="0">
      <selection activeCell="U16" activeCellId="7" sqref="G16 I16 K16 M16 O16 Q16 S16 U16"/>
    </sheetView>
  </sheetViews>
  <sheetFormatPr defaultColWidth="8.7109375" defaultRowHeight="13.5" x14ac:dyDescent="0.15"/>
  <cols>
    <col min="1" max="1" width="4.5703125" style="1" customWidth="1"/>
    <col min="2" max="2" width="16.7109375" style="1" customWidth="1"/>
    <col min="3" max="3" width="8.7109375" style="1" customWidth="1"/>
    <col min="4" max="4" width="12.28515625" style="17" bestFit="1" customWidth="1"/>
    <col min="5" max="5" width="8.7109375" style="17" customWidth="1"/>
    <col min="6" max="6" width="12.28515625" style="17" bestFit="1" customWidth="1"/>
    <col min="7" max="7" width="8.7109375" style="17" customWidth="1"/>
    <col min="8" max="8" width="12.28515625" style="17" bestFit="1" customWidth="1"/>
    <col min="9" max="9" width="8.7109375" style="17" customWidth="1"/>
    <col min="10" max="10" width="12.28515625" style="17" bestFit="1" customWidth="1"/>
    <col min="11" max="11" width="8.7109375" style="17" customWidth="1"/>
    <col min="12" max="12" width="12.28515625" style="17" bestFit="1" customWidth="1"/>
    <col min="13" max="13" width="8.7109375" style="17" customWidth="1"/>
    <col min="14" max="14" width="12.28515625" style="17" bestFit="1" customWidth="1"/>
    <col min="15" max="15" width="8.7109375" style="17" customWidth="1"/>
    <col min="16" max="16" width="12.28515625" style="17" bestFit="1" customWidth="1"/>
    <col min="17" max="17" width="8.7109375" style="17" customWidth="1"/>
    <col min="18" max="18" width="12.28515625" style="17" bestFit="1" customWidth="1"/>
    <col min="19" max="19" width="8.7109375" style="17" customWidth="1"/>
    <col min="20" max="20" width="12.28515625" style="17" bestFit="1" customWidth="1"/>
    <col min="21" max="28" width="8.7109375" style="17" customWidth="1"/>
    <col min="29" max="16384" width="8.7109375" style="1"/>
  </cols>
  <sheetData>
    <row r="1" spans="1:28" x14ac:dyDescent="0.15">
      <c r="D1" s="23" t="s">
        <v>13</v>
      </c>
      <c r="E1" s="24">
        <v>0.1</v>
      </c>
      <c r="F1" s="23" t="s">
        <v>13</v>
      </c>
      <c r="G1" s="24">
        <v>0.2</v>
      </c>
      <c r="H1" s="23" t="s">
        <v>13</v>
      </c>
      <c r="I1" s="24">
        <v>0.3</v>
      </c>
      <c r="J1" s="23" t="s">
        <v>13</v>
      </c>
      <c r="K1" s="24">
        <v>0.4</v>
      </c>
      <c r="L1" s="23" t="s">
        <v>13</v>
      </c>
      <c r="M1" s="24">
        <v>0.5</v>
      </c>
      <c r="N1" s="23" t="s">
        <v>13</v>
      </c>
      <c r="O1" s="24">
        <v>0.6</v>
      </c>
      <c r="P1" s="23" t="s">
        <v>13</v>
      </c>
      <c r="Q1" s="24">
        <v>0.7</v>
      </c>
      <c r="R1" s="23" t="s">
        <v>13</v>
      </c>
      <c r="S1" s="24">
        <v>0.8</v>
      </c>
      <c r="T1" s="23" t="s">
        <v>13</v>
      </c>
      <c r="U1" s="24">
        <v>0.9</v>
      </c>
    </row>
    <row r="2" spans="1:28" x14ac:dyDescent="0.15">
      <c r="A2" s="22" t="s">
        <v>9</v>
      </c>
      <c r="B2" s="22" t="s">
        <v>12</v>
      </c>
      <c r="C2" s="22" t="s">
        <v>8</v>
      </c>
      <c r="D2" s="26" t="s">
        <v>2</v>
      </c>
      <c r="E2" s="26" t="s">
        <v>3</v>
      </c>
      <c r="F2" s="26" t="s">
        <v>2</v>
      </c>
      <c r="G2" s="26" t="s">
        <v>3</v>
      </c>
      <c r="H2" s="26" t="s">
        <v>2</v>
      </c>
      <c r="I2" s="26" t="s">
        <v>3</v>
      </c>
      <c r="J2" s="26" t="s">
        <v>2</v>
      </c>
      <c r="K2" s="26" t="s">
        <v>3</v>
      </c>
      <c r="L2" s="26" t="s">
        <v>2</v>
      </c>
      <c r="M2" s="26" t="s">
        <v>3</v>
      </c>
      <c r="N2" s="26" t="s">
        <v>2</v>
      </c>
      <c r="O2" s="26" t="s">
        <v>3</v>
      </c>
      <c r="P2" s="26" t="s">
        <v>2</v>
      </c>
      <c r="Q2" s="26" t="s">
        <v>3</v>
      </c>
      <c r="R2" s="26" t="s">
        <v>2</v>
      </c>
      <c r="S2" s="26" t="s">
        <v>3</v>
      </c>
      <c r="T2" s="26" t="s">
        <v>2</v>
      </c>
      <c r="U2" s="26" t="s">
        <v>3</v>
      </c>
      <c r="V2" s="15"/>
      <c r="W2" s="15"/>
      <c r="X2" s="15"/>
      <c r="Y2" s="15"/>
      <c r="Z2" s="15"/>
      <c r="AA2" s="15"/>
      <c r="AB2" s="15"/>
    </row>
    <row r="3" spans="1:28" x14ac:dyDescent="0.15">
      <c r="A3" s="14">
        <v>1</v>
      </c>
      <c r="B3" s="20">
        <v>42281</v>
      </c>
      <c r="C3" s="21">
        <v>2105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3"/>
      <c r="W3" s="13"/>
      <c r="X3" s="13"/>
      <c r="Y3" s="13"/>
      <c r="Z3" s="13"/>
      <c r="AA3" s="13"/>
      <c r="AB3" s="13"/>
    </row>
    <row r="4" spans="1:28" x14ac:dyDescent="0.15">
      <c r="A4" s="14">
        <v>2</v>
      </c>
      <c r="B4" s="20">
        <v>42288</v>
      </c>
      <c r="C4" s="21">
        <v>1816</v>
      </c>
      <c r="D4" s="25">
        <f>$C3</f>
        <v>2105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6"/>
      <c r="W4" s="16"/>
      <c r="X4" s="16"/>
      <c r="Y4" s="16"/>
      <c r="Z4" s="16"/>
      <c r="AA4" s="16"/>
      <c r="AB4" s="16"/>
    </row>
    <row r="5" spans="1:28" x14ac:dyDescent="0.15">
      <c r="A5" s="14">
        <v>3</v>
      </c>
      <c r="B5" s="20">
        <v>42295</v>
      </c>
      <c r="C5" s="27">
        <v>1842</v>
      </c>
      <c r="D5" s="28">
        <f>($C4-D4)*E$1+D4</f>
        <v>2076.1</v>
      </c>
      <c r="E5" s="25"/>
      <c r="F5" s="28"/>
      <c r="G5" s="25"/>
      <c r="H5" s="28"/>
      <c r="I5" s="25"/>
      <c r="J5" s="28"/>
      <c r="K5" s="25"/>
      <c r="L5" s="28"/>
      <c r="M5" s="25"/>
      <c r="N5" s="28"/>
      <c r="O5" s="25"/>
      <c r="P5" s="28"/>
      <c r="Q5" s="25"/>
      <c r="R5" s="28"/>
      <c r="S5" s="25"/>
      <c r="T5" s="28"/>
      <c r="U5" s="25"/>
      <c r="V5" s="16"/>
      <c r="W5" s="16"/>
      <c r="X5" s="16"/>
      <c r="Y5" s="16"/>
      <c r="Z5" s="16"/>
      <c r="AA5" s="16"/>
      <c r="AB5" s="16"/>
    </row>
    <row r="6" spans="1:28" x14ac:dyDescent="0.15">
      <c r="A6" s="14">
        <v>4</v>
      </c>
      <c r="B6" s="20">
        <v>42302</v>
      </c>
      <c r="C6" s="21">
        <v>1907</v>
      </c>
      <c r="D6" s="28">
        <f t="shared" ref="D6:D15" si="0">($C5-D5)*E$1+D5</f>
        <v>2052.69</v>
      </c>
      <c r="E6" s="25"/>
      <c r="F6" s="28"/>
      <c r="G6" s="25"/>
      <c r="H6" s="28"/>
      <c r="I6" s="25"/>
      <c r="J6" s="28"/>
      <c r="K6" s="25"/>
      <c r="L6" s="28"/>
      <c r="M6" s="25"/>
      <c r="N6" s="28"/>
      <c r="O6" s="25"/>
      <c r="P6" s="28"/>
      <c r="Q6" s="25"/>
      <c r="R6" s="28"/>
      <c r="S6" s="25"/>
      <c r="T6" s="28"/>
      <c r="U6" s="25"/>
      <c r="V6" s="16"/>
      <c r="W6" s="16"/>
      <c r="X6" s="16"/>
      <c r="Y6" s="16"/>
      <c r="Z6" s="16"/>
      <c r="AA6" s="16"/>
      <c r="AB6" s="16"/>
    </row>
    <row r="7" spans="1:28" x14ac:dyDescent="0.15">
      <c r="A7" s="14">
        <v>5</v>
      </c>
      <c r="B7" s="20">
        <v>42309</v>
      </c>
      <c r="C7" s="21">
        <v>1776</v>
      </c>
      <c r="D7" s="28">
        <f t="shared" si="0"/>
        <v>2038.1210000000001</v>
      </c>
      <c r="E7" s="25"/>
      <c r="F7" s="28"/>
      <c r="G7" s="25"/>
      <c r="H7" s="28"/>
      <c r="I7" s="25"/>
      <c r="J7" s="28"/>
      <c r="K7" s="25"/>
      <c r="L7" s="28"/>
      <c r="M7" s="25"/>
      <c r="N7" s="28"/>
      <c r="O7" s="25"/>
      <c r="P7" s="28"/>
      <c r="Q7" s="25"/>
      <c r="R7" s="28"/>
      <c r="S7" s="25"/>
      <c r="T7" s="28"/>
      <c r="U7" s="25"/>
      <c r="V7" s="16"/>
      <c r="W7" s="16"/>
      <c r="X7" s="16"/>
      <c r="Y7" s="16"/>
      <c r="Z7" s="16"/>
      <c r="AA7" s="16"/>
      <c r="AB7" s="16"/>
    </row>
    <row r="8" spans="1:28" x14ac:dyDescent="0.15">
      <c r="A8" s="14">
        <v>6</v>
      </c>
      <c r="B8" s="20">
        <v>42316</v>
      </c>
      <c r="C8" s="21">
        <v>1794</v>
      </c>
      <c r="D8" s="28">
        <f t="shared" si="0"/>
        <v>2011.9089000000001</v>
      </c>
      <c r="E8" s="25">
        <f>ABS($C8-D8)</f>
        <v>217.90890000000013</v>
      </c>
      <c r="F8" s="28"/>
      <c r="G8" s="25"/>
      <c r="H8" s="28"/>
      <c r="I8" s="25"/>
      <c r="J8" s="28"/>
      <c r="K8" s="25"/>
      <c r="L8" s="28"/>
      <c r="M8" s="25"/>
      <c r="N8" s="28"/>
      <c r="O8" s="25"/>
      <c r="P8" s="28"/>
      <c r="Q8" s="25"/>
      <c r="R8" s="28"/>
      <c r="S8" s="25"/>
      <c r="T8" s="28"/>
      <c r="U8" s="25"/>
      <c r="V8" s="16"/>
      <c r="W8" s="16"/>
      <c r="X8" s="16"/>
      <c r="Y8" s="16"/>
      <c r="Z8" s="16"/>
      <c r="AA8" s="16"/>
      <c r="AB8" s="16"/>
    </row>
    <row r="9" spans="1:28" x14ac:dyDescent="0.15">
      <c r="A9" s="14">
        <v>7</v>
      </c>
      <c r="B9" s="20">
        <v>42323</v>
      </c>
      <c r="C9" s="21">
        <v>2067</v>
      </c>
      <c r="D9" s="28">
        <f t="shared" si="0"/>
        <v>1990.1180100000001</v>
      </c>
      <c r="E9" s="25">
        <f t="shared" ref="E9:E14" si="1">ABS($C9-D9)</f>
        <v>76.88198999999986</v>
      </c>
      <c r="F9" s="28"/>
      <c r="G9" s="25"/>
      <c r="H9" s="28"/>
      <c r="I9" s="25"/>
      <c r="J9" s="28"/>
      <c r="K9" s="25"/>
      <c r="L9" s="28"/>
      <c r="M9" s="25"/>
      <c r="N9" s="28"/>
      <c r="O9" s="25"/>
      <c r="P9" s="28"/>
      <c r="Q9" s="25"/>
      <c r="R9" s="28"/>
      <c r="S9" s="25"/>
      <c r="T9" s="28"/>
      <c r="U9" s="25"/>
      <c r="V9" s="16"/>
      <c r="W9" s="16"/>
      <c r="X9" s="16"/>
      <c r="Y9" s="16"/>
      <c r="Z9" s="16"/>
      <c r="AA9" s="16"/>
      <c r="AB9" s="16"/>
    </row>
    <row r="10" spans="1:28" x14ac:dyDescent="0.15">
      <c r="A10" s="14">
        <v>8</v>
      </c>
      <c r="B10" s="20">
        <v>42330</v>
      </c>
      <c r="C10" s="21">
        <v>1778</v>
      </c>
      <c r="D10" s="28">
        <f t="shared" si="0"/>
        <v>1997.8062090000001</v>
      </c>
      <c r="E10" s="25">
        <f t="shared" si="1"/>
        <v>219.80620900000008</v>
      </c>
      <c r="F10" s="28"/>
      <c r="G10" s="25"/>
      <c r="H10" s="28"/>
      <c r="I10" s="25"/>
      <c r="J10" s="28"/>
      <c r="K10" s="25"/>
      <c r="L10" s="28"/>
      <c r="M10" s="25"/>
      <c r="N10" s="28"/>
      <c r="O10" s="25"/>
      <c r="P10" s="28"/>
      <c r="Q10" s="25"/>
      <c r="R10" s="28"/>
      <c r="S10" s="25"/>
      <c r="T10" s="28"/>
      <c r="U10" s="25"/>
      <c r="V10" s="16"/>
      <c r="W10" s="16"/>
      <c r="X10" s="16"/>
      <c r="Y10" s="16"/>
      <c r="Z10" s="16"/>
      <c r="AA10" s="16"/>
      <c r="AB10" s="16"/>
    </row>
    <row r="11" spans="1:28" x14ac:dyDescent="0.15">
      <c r="A11" s="14">
        <v>9</v>
      </c>
      <c r="B11" s="20">
        <v>42337</v>
      </c>
      <c r="C11" s="21">
        <v>1811</v>
      </c>
      <c r="D11" s="28">
        <f t="shared" si="0"/>
        <v>1975.8255881</v>
      </c>
      <c r="E11" s="25">
        <f t="shared" si="1"/>
        <v>164.8255881</v>
      </c>
      <c r="F11" s="28"/>
      <c r="G11" s="25"/>
      <c r="H11" s="28"/>
      <c r="I11" s="25"/>
      <c r="J11" s="28"/>
      <c r="K11" s="25"/>
      <c r="L11" s="28"/>
      <c r="M11" s="25"/>
      <c r="N11" s="28"/>
      <c r="O11" s="25"/>
      <c r="P11" s="28"/>
      <c r="Q11" s="25"/>
      <c r="R11" s="28"/>
      <c r="S11" s="25"/>
      <c r="T11" s="28"/>
      <c r="U11" s="25"/>
      <c r="V11" s="16"/>
      <c r="W11" s="16"/>
      <c r="X11" s="16"/>
      <c r="Y11" s="16"/>
      <c r="Z11" s="16"/>
      <c r="AA11" s="16"/>
      <c r="AB11" s="16"/>
    </row>
    <row r="12" spans="1:28" x14ac:dyDescent="0.15">
      <c r="A12" s="14">
        <v>10</v>
      </c>
      <c r="B12" s="20">
        <v>42344</v>
      </c>
      <c r="C12" s="21">
        <v>1921</v>
      </c>
      <c r="D12" s="28">
        <f t="shared" si="0"/>
        <v>1959.34302929</v>
      </c>
      <c r="E12" s="25">
        <f t="shared" si="1"/>
        <v>38.343029290000004</v>
      </c>
      <c r="F12" s="28"/>
      <c r="G12" s="25"/>
      <c r="H12" s="28"/>
      <c r="I12" s="25"/>
      <c r="J12" s="28"/>
      <c r="K12" s="25"/>
      <c r="L12" s="28"/>
      <c r="M12" s="25"/>
      <c r="N12" s="28"/>
      <c r="O12" s="25"/>
      <c r="P12" s="28"/>
      <c r="Q12" s="25"/>
      <c r="R12" s="28"/>
      <c r="S12" s="25"/>
      <c r="T12" s="28"/>
      <c r="U12" s="25"/>
      <c r="V12" s="16"/>
      <c r="W12" s="16"/>
      <c r="X12" s="16"/>
      <c r="Y12" s="16"/>
      <c r="Z12" s="16"/>
      <c r="AA12" s="16"/>
      <c r="AB12" s="16"/>
    </row>
    <row r="13" spans="1:28" x14ac:dyDescent="0.15">
      <c r="A13" s="14">
        <v>11</v>
      </c>
      <c r="B13" s="20">
        <v>42351</v>
      </c>
      <c r="C13" s="21">
        <v>1686</v>
      </c>
      <c r="D13" s="28">
        <f t="shared" si="0"/>
        <v>1955.5087263610001</v>
      </c>
      <c r="E13" s="25">
        <f t="shared" si="1"/>
        <v>269.50872636100007</v>
      </c>
      <c r="F13" s="28"/>
      <c r="G13" s="25"/>
      <c r="H13" s="28"/>
      <c r="I13" s="25"/>
      <c r="J13" s="28"/>
      <c r="K13" s="25"/>
      <c r="L13" s="28"/>
      <c r="M13" s="25"/>
      <c r="N13" s="28"/>
      <c r="O13" s="25"/>
      <c r="P13" s="28"/>
      <c r="Q13" s="25"/>
      <c r="R13" s="28"/>
      <c r="S13" s="25"/>
      <c r="T13" s="28"/>
      <c r="U13" s="25"/>
      <c r="V13" s="16"/>
      <c r="W13" s="16"/>
      <c r="X13" s="16"/>
      <c r="Y13" s="16"/>
      <c r="Z13" s="16"/>
      <c r="AA13" s="16"/>
      <c r="AB13" s="16"/>
    </row>
    <row r="14" spans="1:28" x14ac:dyDescent="0.15">
      <c r="A14" s="14">
        <v>12</v>
      </c>
      <c r="B14" s="20">
        <v>42358</v>
      </c>
      <c r="C14" s="21">
        <v>1751</v>
      </c>
      <c r="D14" s="28">
        <f t="shared" si="0"/>
        <v>1928.5578537249</v>
      </c>
      <c r="E14" s="25">
        <f t="shared" si="1"/>
        <v>177.55785372490004</v>
      </c>
      <c r="F14" s="28"/>
      <c r="G14" s="25"/>
      <c r="H14" s="28"/>
      <c r="I14" s="25"/>
      <c r="J14" s="28"/>
      <c r="K14" s="25"/>
      <c r="L14" s="28"/>
      <c r="M14" s="25"/>
      <c r="N14" s="28"/>
      <c r="O14" s="25"/>
      <c r="P14" s="28"/>
      <c r="Q14" s="25"/>
      <c r="R14" s="28"/>
      <c r="S14" s="25"/>
      <c r="T14" s="28"/>
      <c r="U14" s="25"/>
      <c r="V14" s="16"/>
      <c r="W14" s="16"/>
      <c r="X14" s="16"/>
      <c r="Y14" s="16"/>
      <c r="Z14" s="16"/>
      <c r="AA14" s="16"/>
      <c r="AB14" s="16"/>
    </row>
    <row r="15" spans="1:28" x14ac:dyDescent="0.15">
      <c r="A15" s="14">
        <v>13</v>
      </c>
      <c r="B15" s="20">
        <v>42365</v>
      </c>
      <c r="C15" s="21"/>
      <c r="D15" s="28">
        <f t="shared" si="0"/>
        <v>1910.8020683524101</v>
      </c>
      <c r="E15" s="25"/>
      <c r="F15" s="28"/>
      <c r="G15" s="25"/>
      <c r="H15" s="28"/>
      <c r="I15" s="25"/>
      <c r="J15" s="28"/>
      <c r="K15" s="25"/>
      <c r="L15" s="28"/>
      <c r="M15" s="25"/>
      <c r="N15" s="28"/>
      <c r="O15" s="25"/>
      <c r="P15" s="28"/>
      <c r="Q15" s="25"/>
      <c r="R15" s="28"/>
      <c r="S15" s="25"/>
      <c r="T15" s="28"/>
      <c r="U15" s="25"/>
      <c r="V15" s="16"/>
      <c r="W15" s="16"/>
      <c r="X15" s="16"/>
      <c r="Y15" s="16"/>
      <c r="Z15" s="16"/>
      <c r="AA15" s="16"/>
      <c r="AB15" s="16"/>
    </row>
    <row r="16" spans="1:28" x14ac:dyDescent="0.15">
      <c r="D16" s="22" t="s">
        <v>14</v>
      </c>
      <c r="E16" s="29">
        <f>AVERAGE(E8:E14)</f>
        <v>166.40461378227147</v>
      </c>
      <c r="F16" s="22" t="s">
        <v>14</v>
      </c>
      <c r="G16" s="29"/>
      <c r="H16" s="22" t="s">
        <v>14</v>
      </c>
      <c r="I16" s="29"/>
      <c r="J16" s="22" t="s">
        <v>14</v>
      </c>
      <c r="K16" s="29"/>
      <c r="L16" s="22" t="s">
        <v>14</v>
      </c>
      <c r="M16" s="29"/>
      <c r="N16" s="22" t="s">
        <v>14</v>
      </c>
      <c r="O16" s="29"/>
      <c r="P16" s="22" t="s">
        <v>14</v>
      </c>
      <c r="Q16" s="29"/>
      <c r="R16" s="22" t="s">
        <v>14</v>
      </c>
      <c r="S16" s="29"/>
      <c r="T16" s="22" t="s">
        <v>14</v>
      </c>
      <c r="U16" s="29"/>
    </row>
    <row r="83" spans="2:3" x14ac:dyDescent="0.15">
      <c r="B83" s="1">
        <v>63157</v>
      </c>
      <c r="C83" s="18">
        <f t="shared" ref="C83:C95" si="2">INT(B83/30)</f>
        <v>2105</v>
      </c>
    </row>
    <row r="84" spans="2:3" x14ac:dyDescent="0.15">
      <c r="B84" s="1">
        <v>54492</v>
      </c>
      <c r="C84" s="18">
        <f t="shared" si="2"/>
        <v>1816</v>
      </c>
    </row>
    <row r="85" spans="2:3" x14ac:dyDescent="0.15">
      <c r="B85" s="1">
        <v>55263</v>
      </c>
      <c r="C85" s="18">
        <f t="shared" si="2"/>
        <v>1842</v>
      </c>
    </row>
    <row r="86" spans="2:3" x14ac:dyDescent="0.15">
      <c r="B86" s="1">
        <v>57218</v>
      </c>
      <c r="C86" s="18">
        <f t="shared" si="2"/>
        <v>1907</v>
      </c>
    </row>
    <row r="87" spans="2:3" x14ac:dyDescent="0.15">
      <c r="B87" s="1">
        <v>53299</v>
      </c>
      <c r="C87" s="18">
        <f t="shared" si="2"/>
        <v>1776</v>
      </c>
    </row>
    <row r="88" spans="2:3" x14ac:dyDescent="0.15">
      <c r="B88" s="1">
        <v>53847</v>
      </c>
      <c r="C88" s="18">
        <f t="shared" si="2"/>
        <v>1794</v>
      </c>
    </row>
    <row r="89" spans="2:3" x14ac:dyDescent="0.15">
      <c r="B89" s="1">
        <v>62035</v>
      </c>
      <c r="C89" s="18">
        <f t="shared" si="2"/>
        <v>2067</v>
      </c>
    </row>
    <row r="90" spans="2:3" x14ac:dyDescent="0.15">
      <c r="B90" s="1">
        <v>53350</v>
      </c>
      <c r="C90" s="18">
        <f t="shared" si="2"/>
        <v>1778</v>
      </c>
    </row>
    <row r="91" spans="2:3" x14ac:dyDescent="0.15">
      <c r="B91" s="1">
        <v>54359</v>
      </c>
      <c r="C91" s="18">
        <f t="shared" si="2"/>
        <v>1811</v>
      </c>
    </row>
    <row r="92" spans="2:3" x14ac:dyDescent="0.15">
      <c r="B92" s="1">
        <v>57652</v>
      </c>
      <c r="C92" s="18">
        <f t="shared" si="2"/>
        <v>1921</v>
      </c>
    </row>
    <row r="93" spans="2:3" x14ac:dyDescent="0.15">
      <c r="B93" s="1">
        <v>50582</v>
      </c>
      <c r="C93" s="18">
        <f t="shared" si="2"/>
        <v>1686</v>
      </c>
    </row>
    <row r="94" spans="2:3" x14ac:dyDescent="0.15">
      <c r="B94" s="1">
        <v>52556</v>
      </c>
      <c r="C94" s="18">
        <f t="shared" si="2"/>
        <v>1751</v>
      </c>
    </row>
    <row r="95" spans="2:3" x14ac:dyDescent="0.15">
      <c r="B95" s="1">
        <v>52281</v>
      </c>
      <c r="C95" s="18">
        <f t="shared" si="2"/>
        <v>1742</v>
      </c>
    </row>
  </sheetData>
  <phoneticPr fontId="2"/>
  <conditionalFormatting sqref="V15:AB15">
    <cfRule type="cellIs" dxfId="11" priority="12" stopIfTrue="1" operator="equal">
      <formula>#REF!</formula>
    </cfRule>
  </conditionalFormatting>
  <conditionalFormatting sqref="E15">
    <cfRule type="cellIs" dxfId="10" priority="11" stopIfTrue="1" operator="equal">
      <formula>#REF!</formula>
    </cfRule>
  </conditionalFormatting>
  <conditionalFormatting sqref="O15">
    <cfRule type="cellIs" dxfId="9" priority="4" stopIfTrue="1" operator="equal">
      <formula>#REF!</formula>
    </cfRule>
  </conditionalFormatting>
  <conditionalFormatting sqref="U15">
    <cfRule type="cellIs" dxfId="8" priority="1" stopIfTrue="1" operator="equal">
      <formula>#REF!</formula>
    </cfRule>
  </conditionalFormatting>
  <conditionalFormatting sqref="G15">
    <cfRule type="cellIs" dxfId="7" priority="8" stopIfTrue="1" operator="equal">
      <formula>#REF!</formula>
    </cfRule>
  </conditionalFormatting>
  <conditionalFormatting sqref="I15">
    <cfRule type="cellIs" dxfId="6" priority="7" stopIfTrue="1" operator="equal">
      <formula>#REF!</formula>
    </cfRule>
  </conditionalFormatting>
  <conditionalFormatting sqref="K15">
    <cfRule type="cellIs" dxfId="5" priority="6" stopIfTrue="1" operator="equal">
      <formula>#REF!</formula>
    </cfRule>
  </conditionalFormatting>
  <conditionalFormatting sqref="M15">
    <cfRule type="cellIs" dxfId="4" priority="5" stopIfTrue="1" operator="equal">
      <formula>#REF!</formula>
    </cfRule>
  </conditionalFormatting>
  <conditionalFormatting sqref="Q15">
    <cfRule type="cellIs" dxfId="3" priority="3" stopIfTrue="1" operator="equal">
      <formula>#REF!</formula>
    </cfRule>
  </conditionalFormatting>
  <conditionalFormatting sqref="S15">
    <cfRule type="cellIs" dxfId="2" priority="2" stopIfTrue="1" operator="equal">
      <formula>#REF!</formula>
    </cfRule>
  </conditionalFormatting>
  <pageMargins left="0.75" right="0.75" top="1" bottom="1" header="0.51200000000000001" footer="0.51200000000000001"/>
  <pageSetup paperSize="9" orientation="portrait" r:id="rId1"/>
  <headerFooter alignWithMargins="0"/>
  <ignoredErrors>
    <ignoredError sqref="E9: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workbookViewId="0">
      <selection activeCell="B1" sqref="B1"/>
    </sheetView>
  </sheetViews>
  <sheetFormatPr defaultColWidth="8.7109375" defaultRowHeight="13.5" x14ac:dyDescent="0.15"/>
  <cols>
    <col min="1" max="1" width="4.5703125" style="1" customWidth="1"/>
    <col min="2" max="2" width="16.7109375" style="1" customWidth="1"/>
    <col min="3" max="3" width="8.7109375" style="1" customWidth="1"/>
    <col min="4" max="5" width="11.5703125" style="17" customWidth="1"/>
    <col min="6" max="28" width="8.7109375" style="17" customWidth="1"/>
    <col min="29" max="16384" width="8.7109375" style="1"/>
  </cols>
  <sheetData>
    <row r="1" spans="1:28" x14ac:dyDescent="0.15">
      <c r="B1" s="38" t="s">
        <v>19</v>
      </c>
      <c r="D1" s="23" t="s">
        <v>13</v>
      </c>
      <c r="E1" s="24"/>
    </row>
    <row r="2" spans="1:28" x14ac:dyDescent="0.15">
      <c r="A2" s="22" t="s">
        <v>7</v>
      </c>
      <c r="B2" s="22" t="s">
        <v>12</v>
      </c>
      <c r="C2" s="22" t="s">
        <v>8</v>
      </c>
      <c r="D2" s="26" t="s">
        <v>2</v>
      </c>
      <c r="E2" s="26" t="s">
        <v>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15">
      <c r="A3" s="14">
        <v>1</v>
      </c>
      <c r="B3" s="20">
        <v>42281</v>
      </c>
      <c r="C3" s="21">
        <v>2105</v>
      </c>
      <c r="D3" s="19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x14ac:dyDescent="0.15">
      <c r="A4" s="14">
        <v>2</v>
      </c>
      <c r="B4" s="20">
        <v>42288</v>
      </c>
      <c r="C4" s="21">
        <v>1816</v>
      </c>
      <c r="D4" s="25"/>
      <c r="E4" s="2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15">
      <c r="A5" s="14">
        <v>3</v>
      </c>
      <c r="B5" s="20">
        <v>42295</v>
      </c>
      <c r="C5" s="27">
        <v>1842</v>
      </c>
      <c r="D5" s="28"/>
      <c r="E5" s="2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x14ac:dyDescent="0.15">
      <c r="A6" s="14">
        <v>4</v>
      </c>
      <c r="B6" s="20">
        <v>42302</v>
      </c>
      <c r="C6" s="21">
        <v>1907</v>
      </c>
      <c r="D6" s="28"/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15">
      <c r="A7" s="14">
        <v>5</v>
      </c>
      <c r="B7" s="20">
        <v>42309</v>
      </c>
      <c r="C7" s="21">
        <v>1776</v>
      </c>
      <c r="D7" s="28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15">
      <c r="A8" s="14">
        <v>6</v>
      </c>
      <c r="B8" s="20">
        <v>42316</v>
      </c>
      <c r="C8" s="21">
        <v>1794</v>
      </c>
      <c r="D8" s="28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15">
      <c r="A9" s="14">
        <v>7</v>
      </c>
      <c r="B9" s="20">
        <v>42323</v>
      </c>
      <c r="C9" s="21">
        <v>2067</v>
      </c>
      <c r="D9" s="28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15">
      <c r="A10" s="14">
        <v>8</v>
      </c>
      <c r="B10" s="20">
        <v>42330</v>
      </c>
      <c r="C10" s="21">
        <v>1778</v>
      </c>
      <c r="D10" s="28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15">
      <c r="A11" s="14">
        <v>9</v>
      </c>
      <c r="B11" s="20">
        <v>42337</v>
      </c>
      <c r="C11" s="21">
        <v>1811</v>
      </c>
      <c r="D11" s="28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15">
      <c r="A12" s="14">
        <v>10</v>
      </c>
      <c r="B12" s="20">
        <v>42344</v>
      </c>
      <c r="C12" s="21">
        <v>1921</v>
      </c>
      <c r="D12" s="28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15">
      <c r="A13" s="14">
        <v>11</v>
      </c>
      <c r="B13" s="20">
        <v>42351</v>
      </c>
      <c r="C13" s="21">
        <v>1686</v>
      </c>
      <c r="D13" s="28"/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15">
      <c r="A14" s="14">
        <v>12</v>
      </c>
      <c r="B14" s="20">
        <v>42358</v>
      </c>
      <c r="C14" s="21">
        <v>1751</v>
      </c>
      <c r="D14" s="28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15">
      <c r="A15" s="14">
        <v>13</v>
      </c>
      <c r="B15" s="20">
        <v>42365</v>
      </c>
      <c r="C15" s="21"/>
      <c r="D15" s="28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15">
      <c r="D16" s="22" t="s">
        <v>14</v>
      </c>
      <c r="E16" s="29"/>
    </row>
    <row r="83" spans="2:3" x14ac:dyDescent="0.15">
      <c r="B83" s="1">
        <v>63157</v>
      </c>
      <c r="C83" s="18">
        <f t="shared" ref="C83:C95" si="0">INT(B83/30)</f>
        <v>2105</v>
      </c>
    </row>
    <row r="84" spans="2:3" x14ac:dyDescent="0.15">
      <c r="B84" s="1">
        <v>54492</v>
      </c>
      <c r="C84" s="18">
        <f t="shared" si="0"/>
        <v>1816</v>
      </c>
    </row>
    <row r="85" spans="2:3" x14ac:dyDescent="0.15">
      <c r="B85" s="1">
        <v>55263</v>
      </c>
      <c r="C85" s="18">
        <f t="shared" si="0"/>
        <v>1842</v>
      </c>
    </row>
    <row r="86" spans="2:3" x14ac:dyDescent="0.15">
      <c r="B86" s="1">
        <v>57218</v>
      </c>
      <c r="C86" s="18">
        <f t="shared" si="0"/>
        <v>1907</v>
      </c>
    </row>
    <row r="87" spans="2:3" x14ac:dyDescent="0.15">
      <c r="B87" s="1">
        <v>53299</v>
      </c>
      <c r="C87" s="18">
        <f t="shared" si="0"/>
        <v>1776</v>
      </c>
    </row>
    <row r="88" spans="2:3" x14ac:dyDescent="0.15">
      <c r="B88" s="1">
        <v>53847</v>
      </c>
      <c r="C88" s="18">
        <f t="shared" si="0"/>
        <v>1794</v>
      </c>
    </row>
    <row r="89" spans="2:3" x14ac:dyDescent="0.15">
      <c r="B89" s="1">
        <v>62035</v>
      </c>
      <c r="C89" s="18">
        <f t="shared" si="0"/>
        <v>2067</v>
      </c>
    </row>
    <row r="90" spans="2:3" x14ac:dyDescent="0.15">
      <c r="B90" s="1">
        <v>53350</v>
      </c>
      <c r="C90" s="18">
        <f t="shared" si="0"/>
        <v>1778</v>
      </c>
    </row>
    <row r="91" spans="2:3" x14ac:dyDescent="0.15">
      <c r="B91" s="1">
        <v>54359</v>
      </c>
      <c r="C91" s="18">
        <f t="shared" si="0"/>
        <v>1811</v>
      </c>
    </row>
    <row r="92" spans="2:3" x14ac:dyDescent="0.15">
      <c r="B92" s="1">
        <v>57652</v>
      </c>
      <c r="C92" s="18">
        <f t="shared" si="0"/>
        <v>1921</v>
      </c>
    </row>
    <row r="93" spans="2:3" x14ac:dyDescent="0.15">
      <c r="B93" s="1">
        <v>50582</v>
      </c>
      <c r="C93" s="18">
        <f t="shared" si="0"/>
        <v>1686</v>
      </c>
    </row>
    <row r="94" spans="2:3" x14ac:dyDescent="0.15">
      <c r="B94" s="1">
        <v>52556</v>
      </c>
      <c r="C94" s="18">
        <f t="shared" si="0"/>
        <v>1751</v>
      </c>
    </row>
    <row r="95" spans="2:3" x14ac:dyDescent="0.15">
      <c r="B95" s="1">
        <v>52281</v>
      </c>
      <c r="C95" s="18">
        <f t="shared" si="0"/>
        <v>1742</v>
      </c>
    </row>
  </sheetData>
  <phoneticPr fontId="2"/>
  <conditionalFormatting sqref="F15:AB15">
    <cfRule type="cellIs" dxfId="1" priority="2" stopIfTrue="1" operator="equal">
      <formula>#REF!</formula>
    </cfRule>
  </conditionalFormatting>
  <conditionalFormatting sqref="E15">
    <cfRule type="cellIs" dxfId="0" priority="1" stopIfTrue="1" operator="equal">
      <formula>#REF!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H11" sqref="H11"/>
    </sheetView>
  </sheetViews>
  <sheetFormatPr defaultRowHeight="13.5" x14ac:dyDescent="0.15"/>
  <cols>
    <col min="1" max="1" width="5.7109375" style="34" customWidth="1"/>
    <col min="2" max="2" width="9.42578125" style="7" bestFit="1" customWidth="1"/>
    <col min="3" max="3" width="9.28515625" style="7" bestFit="1" customWidth="1"/>
    <col min="4" max="4" width="16.42578125" style="7" bestFit="1" customWidth="1"/>
    <col min="5" max="5" width="16.42578125" style="7" customWidth="1"/>
    <col min="6" max="16384" width="9.140625" style="7"/>
  </cols>
  <sheetData>
    <row r="1" spans="1:5" x14ac:dyDescent="0.15">
      <c r="A1" s="36" t="s">
        <v>16</v>
      </c>
      <c r="B1" s="33" t="s">
        <v>15</v>
      </c>
      <c r="C1" s="33" t="s">
        <v>10</v>
      </c>
      <c r="D1" s="36" t="s">
        <v>17</v>
      </c>
      <c r="E1" s="36" t="s">
        <v>18</v>
      </c>
    </row>
    <row r="2" spans="1:5" x14ac:dyDescent="0.15">
      <c r="A2" s="35">
        <v>1</v>
      </c>
      <c r="B2" s="31">
        <v>42373</v>
      </c>
      <c r="C2" s="32">
        <v>3700</v>
      </c>
      <c r="D2" s="39"/>
      <c r="E2" s="39"/>
    </row>
    <row r="3" spans="1:5" x14ac:dyDescent="0.15">
      <c r="A3" s="35">
        <v>2</v>
      </c>
      <c r="B3" s="31">
        <v>42374</v>
      </c>
      <c r="C3" s="32">
        <v>3733</v>
      </c>
      <c r="D3" s="39"/>
      <c r="E3" s="39"/>
    </row>
    <row r="4" spans="1:5" x14ac:dyDescent="0.15">
      <c r="A4" s="35">
        <v>3</v>
      </c>
      <c r="B4" s="31">
        <v>42375</v>
      </c>
      <c r="C4" s="32">
        <v>3751</v>
      </c>
      <c r="D4" s="39"/>
      <c r="E4" s="39"/>
    </row>
    <row r="5" spans="1:5" x14ac:dyDescent="0.15">
      <c r="A5" s="35">
        <v>4</v>
      </c>
      <c r="B5" s="31">
        <v>42376</v>
      </c>
      <c r="C5" s="32">
        <v>3767</v>
      </c>
      <c r="D5" s="39"/>
      <c r="E5" s="39"/>
    </row>
    <row r="6" spans="1:5" x14ac:dyDescent="0.15">
      <c r="A6" s="35">
        <v>5</v>
      </c>
      <c r="B6" s="31">
        <v>42377</v>
      </c>
      <c r="C6" s="32">
        <v>3769</v>
      </c>
      <c r="D6" s="39"/>
      <c r="E6" s="39"/>
    </row>
    <row r="7" spans="1:5" x14ac:dyDescent="0.15">
      <c r="A7" s="35">
        <v>6</v>
      </c>
      <c r="B7" s="31">
        <v>42381</v>
      </c>
      <c r="C7" s="32">
        <v>3645</v>
      </c>
      <c r="D7" s="37"/>
      <c r="E7" s="40"/>
    </row>
    <row r="8" spans="1:5" x14ac:dyDescent="0.15">
      <c r="A8" s="35">
        <v>7</v>
      </c>
      <c r="B8" s="31">
        <v>42382</v>
      </c>
      <c r="C8" s="32">
        <v>3692</v>
      </c>
      <c r="D8" s="37"/>
      <c r="E8" s="40"/>
    </row>
    <row r="9" spans="1:5" x14ac:dyDescent="0.15">
      <c r="A9" s="35">
        <v>8</v>
      </c>
      <c r="B9" s="31">
        <v>42383</v>
      </c>
      <c r="C9" s="32">
        <v>3595</v>
      </c>
      <c r="D9" s="37"/>
      <c r="E9" s="40"/>
    </row>
    <row r="10" spans="1:5" x14ac:dyDescent="0.15">
      <c r="A10" s="35">
        <v>9</v>
      </c>
      <c r="B10" s="31">
        <v>42384</v>
      </c>
      <c r="C10" s="32">
        <v>3594</v>
      </c>
      <c r="D10" s="37"/>
      <c r="E10" s="40"/>
    </row>
    <row r="11" spans="1:5" x14ac:dyDescent="0.15">
      <c r="A11" s="35">
        <v>10</v>
      </c>
      <c r="B11" s="31">
        <v>42387</v>
      </c>
      <c r="C11" s="32">
        <v>3534</v>
      </c>
      <c r="D11" s="37"/>
      <c r="E11" s="40"/>
    </row>
    <row r="12" spans="1:5" x14ac:dyDescent="0.15">
      <c r="A12" s="35">
        <v>11</v>
      </c>
      <c r="B12" s="31">
        <v>42388</v>
      </c>
      <c r="C12" s="32">
        <v>3486</v>
      </c>
      <c r="D12" s="37"/>
      <c r="E12" s="37"/>
    </row>
    <row r="13" spans="1:5" x14ac:dyDescent="0.15">
      <c r="A13" s="35">
        <v>12</v>
      </c>
      <c r="B13" s="31">
        <v>42389</v>
      </c>
      <c r="C13" s="32">
        <v>3413</v>
      </c>
      <c r="D13" s="37"/>
      <c r="E13" s="37"/>
    </row>
    <row r="14" spans="1:5" x14ac:dyDescent="0.15">
      <c r="A14" s="35">
        <v>13</v>
      </c>
      <c r="B14" s="31">
        <v>42390</v>
      </c>
      <c r="C14" s="32">
        <v>3287</v>
      </c>
      <c r="D14" s="37"/>
      <c r="E14" s="37"/>
    </row>
    <row r="15" spans="1:5" x14ac:dyDescent="0.15">
      <c r="A15" s="35">
        <v>14</v>
      </c>
      <c r="B15" s="31">
        <v>42391</v>
      </c>
      <c r="C15" s="32">
        <v>3467</v>
      </c>
      <c r="D15" s="37"/>
      <c r="E15" s="37"/>
    </row>
    <row r="16" spans="1:5" x14ac:dyDescent="0.15">
      <c r="A16" s="35">
        <v>15</v>
      </c>
      <c r="B16" s="31">
        <v>42394</v>
      </c>
      <c r="C16" s="32">
        <v>3526</v>
      </c>
      <c r="D16" s="37"/>
      <c r="E16" s="37"/>
    </row>
    <row r="17" spans="1:5" x14ac:dyDescent="0.15">
      <c r="A17" s="35">
        <v>16</v>
      </c>
      <c r="B17" s="31">
        <v>42395</v>
      </c>
      <c r="C17" s="32">
        <v>3493</v>
      </c>
      <c r="D17" s="37"/>
      <c r="E17" s="37"/>
    </row>
    <row r="18" spans="1:5" x14ac:dyDescent="0.15">
      <c r="A18" s="35">
        <v>17</v>
      </c>
      <c r="B18" s="31">
        <v>42396</v>
      </c>
      <c r="C18" s="32">
        <v>3593</v>
      </c>
      <c r="D18" s="37"/>
      <c r="E18" s="37"/>
    </row>
    <row r="19" spans="1:5" x14ac:dyDescent="0.15">
      <c r="A19" s="35">
        <v>18</v>
      </c>
      <c r="B19" s="31">
        <v>42397</v>
      </c>
      <c r="C19" s="32">
        <v>3643</v>
      </c>
      <c r="D19" s="37"/>
      <c r="E19" s="37"/>
    </row>
    <row r="20" spans="1:5" x14ac:dyDescent="0.15">
      <c r="A20" s="35">
        <v>19</v>
      </c>
      <c r="B20" s="31">
        <v>42398</v>
      </c>
      <c r="C20" s="32">
        <v>3837</v>
      </c>
      <c r="D20" s="37"/>
      <c r="E20" s="37"/>
    </row>
    <row r="21" spans="1:5" x14ac:dyDescent="0.15">
      <c r="A21" s="35">
        <v>20</v>
      </c>
      <c r="B21" s="31">
        <v>42401</v>
      </c>
      <c r="C21" s="32">
        <v>3872</v>
      </c>
      <c r="D21" s="37"/>
      <c r="E21" s="37"/>
    </row>
    <row r="22" spans="1:5" x14ac:dyDescent="0.15">
      <c r="A22" s="35">
        <v>21</v>
      </c>
      <c r="B22" s="31">
        <v>42402</v>
      </c>
      <c r="C22" s="32">
        <v>3912</v>
      </c>
      <c r="D22" s="37"/>
      <c r="E22" s="37"/>
    </row>
    <row r="23" spans="1:5" x14ac:dyDescent="0.15">
      <c r="A23" s="35">
        <v>22</v>
      </c>
      <c r="B23" s="31">
        <v>42403</v>
      </c>
      <c r="C23" s="32">
        <v>3853</v>
      </c>
      <c r="D23" s="37"/>
      <c r="E23" s="37"/>
    </row>
    <row r="24" spans="1:5" x14ac:dyDescent="0.15">
      <c r="A24" s="35">
        <v>23</v>
      </c>
      <c r="B24" s="31">
        <v>42404</v>
      </c>
      <c r="C24" s="32">
        <v>3787</v>
      </c>
      <c r="D24" s="37"/>
      <c r="E24" s="37"/>
    </row>
    <row r="25" spans="1:5" x14ac:dyDescent="0.15">
      <c r="A25" s="35">
        <v>24</v>
      </c>
      <c r="B25" s="31">
        <v>42405</v>
      </c>
      <c r="C25" s="32">
        <v>3747</v>
      </c>
      <c r="D25" s="37"/>
      <c r="E25" s="37"/>
    </row>
    <row r="26" spans="1:5" x14ac:dyDescent="0.15">
      <c r="A26" s="35">
        <v>25</v>
      </c>
      <c r="B26" s="31">
        <v>42408</v>
      </c>
      <c r="C26" s="32">
        <v>3736</v>
      </c>
      <c r="D26" s="37"/>
      <c r="E26" s="37"/>
    </row>
    <row r="27" spans="1:5" x14ac:dyDescent="0.15">
      <c r="A27" s="35">
        <v>26</v>
      </c>
      <c r="B27" s="31">
        <v>42409</v>
      </c>
      <c r="C27" s="32">
        <v>3625</v>
      </c>
      <c r="D27" s="37"/>
      <c r="E27" s="37"/>
    </row>
    <row r="28" spans="1:5" x14ac:dyDescent="0.15">
      <c r="A28" s="35">
        <v>27</v>
      </c>
      <c r="B28" s="31">
        <v>42410</v>
      </c>
      <c r="C28" s="32">
        <v>3334</v>
      </c>
      <c r="D28" s="37"/>
      <c r="E28" s="37"/>
    </row>
    <row r="29" spans="1:5" x14ac:dyDescent="0.15">
      <c r="A29" s="35">
        <v>28</v>
      </c>
      <c r="B29" s="31">
        <v>42412</v>
      </c>
      <c r="C29" s="32">
        <v>3328</v>
      </c>
      <c r="D29" s="37"/>
      <c r="E29" s="37"/>
    </row>
    <row r="30" spans="1:5" x14ac:dyDescent="0.15">
      <c r="A30" s="35">
        <v>29</v>
      </c>
      <c r="B30" s="31">
        <v>42415</v>
      </c>
      <c r="C30" s="32">
        <v>3542</v>
      </c>
      <c r="D30" s="37"/>
      <c r="E30" s="37"/>
    </row>
    <row r="31" spans="1:5" x14ac:dyDescent="0.15">
      <c r="A31" s="35">
        <v>30</v>
      </c>
      <c r="B31" s="31">
        <v>42416</v>
      </c>
      <c r="C31" s="32">
        <v>3410</v>
      </c>
      <c r="D31" s="37"/>
      <c r="E31" s="37"/>
    </row>
    <row r="32" spans="1:5" x14ac:dyDescent="0.15">
      <c r="A32" s="35">
        <v>31</v>
      </c>
      <c r="B32" s="31">
        <v>42417</v>
      </c>
      <c r="C32" s="32">
        <v>3328</v>
      </c>
      <c r="D32" s="37"/>
      <c r="E32" s="37"/>
    </row>
    <row r="33" spans="1:5" x14ac:dyDescent="0.15">
      <c r="A33" s="35">
        <v>32</v>
      </c>
      <c r="B33" s="31">
        <v>42418</v>
      </c>
      <c r="C33" s="32">
        <v>3386</v>
      </c>
      <c r="D33" s="37"/>
      <c r="E33" s="37"/>
    </row>
    <row r="34" spans="1:5" x14ac:dyDescent="0.15">
      <c r="A34" s="35">
        <v>33</v>
      </c>
      <c r="B34" s="31">
        <v>42419</v>
      </c>
      <c r="C34" s="32">
        <v>3360</v>
      </c>
      <c r="D34" s="37"/>
      <c r="E34" s="37"/>
    </row>
    <row r="35" spans="1:5" x14ac:dyDescent="0.15">
      <c r="A35" s="35">
        <v>34</v>
      </c>
      <c r="B35" s="31">
        <v>42422</v>
      </c>
      <c r="C35" s="32">
        <v>3497</v>
      </c>
      <c r="D35" s="37"/>
      <c r="E35" s="37"/>
    </row>
    <row r="36" spans="1:5" x14ac:dyDescent="0.15">
      <c r="A36" s="35">
        <v>35</v>
      </c>
      <c r="B36" s="31">
        <v>42423</v>
      </c>
      <c r="C36" s="32">
        <v>3383</v>
      </c>
      <c r="D36" s="37"/>
      <c r="E36" s="37"/>
    </row>
    <row r="37" spans="1:5" x14ac:dyDescent="0.15">
      <c r="A37" s="35">
        <v>36</v>
      </c>
      <c r="B37" s="31">
        <v>42424</v>
      </c>
      <c r="C37" s="32">
        <v>3313</v>
      </c>
      <c r="D37" s="37"/>
      <c r="E37" s="37"/>
    </row>
    <row r="38" spans="1:5" x14ac:dyDescent="0.15">
      <c r="A38" s="35">
        <v>37</v>
      </c>
      <c r="B38" s="31">
        <v>42425</v>
      </c>
      <c r="C38" s="32">
        <v>3350</v>
      </c>
      <c r="D38" s="37"/>
      <c r="E38" s="37"/>
    </row>
    <row r="39" spans="1:5" x14ac:dyDescent="0.15">
      <c r="A39" s="35">
        <v>38</v>
      </c>
      <c r="B39" s="31">
        <v>42426</v>
      </c>
      <c r="C39" s="32">
        <v>3409</v>
      </c>
      <c r="D39" s="37"/>
      <c r="E39" s="37"/>
    </row>
    <row r="40" spans="1:5" x14ac:dyDescent="0.15">
      <c r="A40" s="35">
        <v>39</v>
      </c>
      <c r="B40" s="31">
        <v>42429</v>
      </c>
      <c r="C40" s="32">
        <v>3316</v>
      </c>
      <c r="D40" s="37"/>
      <c r="E40" s="37"/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topLeftCell="A31" workbookViewId="0"/>
  </sheetViews>
  <sheetFormatPr defaultRowHeight="13.5" x14ac:dyDescent="0.15"/>
  <cols>
    <col min="1" max="1" width="5.7109375" style="34" customWidth="1"/>
    <col min="2" max="2" width="9.42578125" style="7" bestFit="1" customWidth="1"/>
    <col min="3" max="3" width="9.28515625" style="7" bestFit="1" customWidth="1"/>
    <col min="4" max="16384" width="9.140625" style="7"/>
  </cols>
  <sheetData>
    <row r="1" spans="1:3" x14ac:dyDescent="0.15">
      <c r="A1" s="36" t="s">
        <v>16</v>
      </c>
      <c r="B1" s="33" t="s">
        <v>15</v>
      </c>
      <c r="C1" s="33" t="s">
        <v>10</v>
      </c>
    </row>
    <row r="2" spans="1:3" x14ac:dyDescent="0.15">
      <c r="A2" s="35">
        <v>1</v>
      </c>
      <c r="B2" s="31">
        <v>42373</v>
      </c>
      <c r="C2" s="32">
        <v>3700</v>
      </c>
    </row>
    <row r="3" spans="1:3" x14ac:dyDescent="0.15">
      <c r="A3" s="35">
        <v>2</v>
      </c>
      <c r="B3" s="31">
        <v>42374</v>
      </c>
      <c r="C3" s="32">
        <v>3733</v>
      </c>
    </row>
    <row r="4" spans="1:3" x14ac:dyDescent="0.15">
      <c r="A4" s="35">
        <v>3</v>
      </c>
      <c r="B4" s="31">
        <v>42375</v>
      </c>
      <c r="C4" s="32">
        <v>3751</v>
      </c>
    </row>
    <row r="5" spans="1:3" x14ac:dyDescent="0.15">
      <c r="A5" s="35">
        <v>4</v>
      </c>
      <c r="B5" s="31">
        <v>42376</v>
      </c>
      <c r="C5" s="32">
        <v>3767</v>
      </c>
    </row>
    <row r="6" spans="1:3" x14ac:dyDescent="0.15">
      <c r="A6" s="35">
        <v>5</v>
      </c>
      <c r="B6" s="31">
        <v>42377</v>
      </c>
      <c r="C6" s="32">
        <v>3769</v>
      </c>
    </row>
    <row r="7" spans="1:3" x14ac:dyDescent="0.15">
      <c r="A7" s="35">
        <v>6</v>
      </c>
      <c r="B7" s="31">
        <v>42381</v>
      </c>
      <c r="C7" s="32">
        <v>3645</v>
      </c>
    </row>
    <row r="8" spans="1:3" x14ac:dyDescent="0.15">
      <c r="A8" s="35">
        <v>7</v>
      </c>
      <c r="B8" s="31">
        <v>42382</v>
      </c>
      <c r="C8" s="32">
        <v>3692</v>
      </c>
    </row>
    <row r="9" spans="1:3" x14ac:dyDescent="0.15">
      <c r="A9" s="35">
        <v>8</v>
      </c>
      <c r="B9" s="31">
        <v>42383</v>
      </c>
      <c r="C9" s="32">
        <v>3595</v>
      </c>
    </row>
    <row r="10" spans="1:3" x14ac:dyDescent="0.15">
      <c r="A10" s="35">
        <v>9</v>
      </c>
      <c r="B10" s="31">
        <v>42384</v>
      </c>
      <c r="C10" s="32">
        <v>3594</v>
      </c>
    </row>
    <row r="11" spans="1:3" x14ac:dyDescent="0.15">
      <c r="A11" s="35">
        <v>10</v>
      </c>
      <c r="B11" s="31">
        <v>42387</v>
      </c>
      <c r="C11" s="32">
        <v>3534</v>
      </c>
    </row>
    <row r="12" spans="1:3" x14ac:dyDescent="0.15">
      <c r="A12" s="35">
        <v>11</v>
      </c>
      <c r="B12" s="31">
        <v>42388</v>
      </c>
      <c r="C12" s="32">
        <v>3486</v>
      </c>
    </row>
    <row r="13" spans="1:3" x14ac:dyDescent="0.15">
      <c r="A13" s="35">
        <v>12</v>
      </c>
      <c r="B13" s="31">
        <v>42389</v>
      </c>
      <c r="C13" s="32">
        <v>3413</v>
      </c>
    </row>
    <row r="14" spans="1:3" x14ac:dyDescent="0.15">
      <c r="A14" s="35">
        <v>13</v>
      </c>
      <c r="B14" s="31">
        <v>42390</v>
      </c>
      <c r="C14" s="32">
        <v>3287</v>
      </c>
    </row>
    <row r="15" spans="1:3" x14ac:dyDescent="0.15">
      <c r="A15" s="35">
        <v>14</v>
      </c>
      <c r="B15" s="31">
        <v>42391</v>
      </c>
      <c r="C15" s="32">
        <v>3467</v>
      </c>
    </row>
    <row r="16" spans="1:3" x14ac:dyDescent="0.15">
      <c r="A16" s="35">
        <v>15</v>
      </c>
      <c r="B16" s="31">
        <v>42394</v>
      </c>
      <c r="C16" s="32">
        <v>3526</v>
      </c>
    </row>
    <row r="17" spans="1:3" x14ac:dyDescent="0.15">
      <c r="A17" s="35">
        <v>16</v>
      </c>
      <c r="B17" s="31">
        <v>42395</v>
      </c>
      <c r="C17" s="32">
        <v>3493</v>
      </c>
    </row>
    <row r="18" spans="1:3" x14ac:dyDescent="0.15">
      <c r="A18" s="35">
        <v>17</v>
      </c>
      <c r="B18" s="31">
        <v>42396</v>
      </c>
      <c r="C18" s="32">
        <v>3593</v>
      </c>
    </row>
    <row r="19" spans="1:3" x14ac:dyDescent="0.15">
      <c r="A19" s="35">
        <v>18</v>
      </c>
      <c r="B19" s="31">
        <v>42397</v>
      </c>
      <c r="C19" s="32">
        <v>3643</v>
      </c>
    </row>
    <row r="20" spans="1:3" x14ac:dyDescent="0.15">
      <c r="A20" s="35">
        <v>19</v>
      </c>
      <c r="B20" s="31">
        <v>42398</v>
      </c>
      <c r="C20" s="32">
        <v>3837</v>
      </c>
    </row>
    <row r="21" spans="1:3" x14ac:dyDescent="0.15">
      <c r="A21" s="35">
        <v>20</v>
      </c>
      <c r="B21" s="31">
        <v>42401</v>
      </c>
      <c r="C21" s="32">
        <v>3872</v>
      </c>
    </row>
    <row r="22" spans="1:3" x14ac:dyDescent="0.15">
      <c r="A22" s="35">
        <v>21</v>
      </c>
      <c r="B22" s="31">
        <v>42402</v>
      </c>
      <c r="C22" s="32">
        <v>3912</v>
      </c>
    </row>
    <row r="23" spans="1:3" x14ac:dyDescent="0.15">
      <c r="A23" s="35">
        <v>22</v>
      </c>
      <c r="B23" s="31">
        <v>42403</v>
      </c>
      <c r="C23" s="32">
        <v>3853</v>
      </c>
    </row>
    <row r="24" spans="1:3" x14ac:dyDescent="0.15">
      <c r="A24" s="35">
        <v>23</v>
      </c>
      <c r="B24" s="31">
        <v>42404</v>
      </c>
      <c r="C24" s="32">
        <v>3787</v>
      </c>
    </row>
    <row r="25" spans="1:3" x14ac:dyDescent="0.15">
      <c r="A25" s="35">
        <v>24</v>
      </c>
      <c r="B25" s="31">
        <v>42405</v>
      </c>
      <c r="C25" s="32">
        <v>3747</v>
      </c>
    </row>
    <row r="26" spans="1:3" x14ac:dyDescent="0.15">
      <c r="A26" s="35">
        <v>25</v>
      </c>
      <c r="B26" s="31">
        <v>42408</v>
      </c>
      <c r="C26" s="32">
        <v>3736</v>
      </c>
    </row>
    <row r="27" spans="1:3" x14ac:dyDescent="0.15">
      <c r="A27" s="35">
        <v>26</v>
      </c>
      <c r="B27" s="31">
        <v>42409</v>
      </c>
      <c r="C27" s="32">
        <v>3625</v>
      </c>
    </row>
    <row r="28" spans="1:3" x14ac:dyDescent="0.15">
      <c r="A28" s="35">
        <v>27</v>
      </c>
      <c r="B28" s="31">
        <v>42410</v>
      </c>
      <c r="C28" s="32">
        <v>3334</v>
      </c>
    </row>
    <row r="29" spans="1:3" x14ac:dyDescent="0.15">
      <c r="A29" s="35">
        <v>28</v>
      </c>
      <c r="B29" s="31">
        <v>42412</v>
      </c>
      <c r="C29" s="32">
        <v>3328</v>
      </c>
    </row>
    <row r="30" spans="1:3" x14ac:dyDescent="0.15">
      <c r="A30" s="35">
        <v>29</v>
      </c>
      <c r="B30" s="31">
        <v>42415</v>
      </c>
      <c r="C30" s="32">
        <v>3542</v>
      </c>
    </row>
    <row r="31" spans="1:3" x14ac:dyDescent="0.15">
      <c r="A31" s="35">
        <v>30</v>
      </c>
      <c r="B31" s="31">
        <v>42416</v>
      </c>
      <c r="C31" s="32">
        <v>3410</v>
      </c>
    </row>
    <row r="32" spans="1:3" x14ac:dyDescent="0.15">
      <c r="A32" s="35">
        <v>31</v>
      </c>
      <c r="B32" s="31">
        <v>42417</v>
      </c>
      <c r="C32" s="32">
        <v>3328</v>
      </c>
    </row>
    <row r="33" spans="1:3" x14ac:dyDescent="0.15">
      <c r="A33" s="35">
        <v>32</v>
      </c>
      <c r="B33" s="31">
        <v>42418</v>
      </c>
      <c r="C33" s="32">
        <v>3386</v>
      </c>
    </row>
    <row r="34" spans="1:3" x14ac:dyDescent="0.15">
      <c r="A34" s="35">
        <v>33</v>
      </c>
      <c r="B34" s="31">
        <v>42419</v>
      </c>
      <c r="C34" s="32">
        <v>3360</v>
      </c>
    </row>
    <row r="35" spans="1:3" x14ac:dyDescent="0.15">
      <c r="A35" s="35">
        <v>34</v>
      </c>
      <c r="B35" s="31">
        <v>42422</v>
      </c>
      <c r="C35" s="32">
        <v>3497</v>
      </c>
    </row>
    <row r="36" spans="1:3" x14ac:dyDescent="0.15">
      <c r="A36" s="35">
        <v>35</v>
      </c>
      <c r="B36" s="31">
        <v>42423</v>
      </c>
      <c r="C36" s="32">
        <v>3383</v>
      </c>
    </row>
    <row r="37" spans="1:3" x14ac:dyDescent="0.15">
      <c r="A37" s="35">
        <v>36</v>
      </c>
      <c r="B37" s="31">
        <v>42424</v>
      </c>
      <c r="C37" s="32">
        <v>3313</v>
      </c>
    </row>
    <row r="38" spans="1:3" x14ac:dyDescent="0.15">
      <c r="A38" s="35">
        <v>37</v>
      </c>
      <c r="B38" s="31">
        <v>42425</v>
      </c>
      <c r="C38" s="32">
        <v>3350</v>
      </c>
    </row>
    <row r="39" spans="1:3" x14ac:dyDescent="0.15">
      <c r="A39" s="35">
        <v>38</v>
      </c>
      <c r="B39" s="31">
        <v>42426</v>
      </c>
      <c r="C39" s="32">
        <v>3409</v>
      </c>
    </row>
    <row r="40" spans="1:3" x14ac:dyDescent="0.15">
      <c r="A40" s="35">
        <v>39</v>
      </c>
      <c r="B40" s="31">
        <v>42429</v>
      </c>
      <c r="C40" s="32">
        <v>3316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差の平均法</vt:lpstr>
      <vt:lpstr>指数平滑法1</vt:lpstr>
      <vt:lpstr>指数平滑法2</vt:lpstr>
      <vt:lpstr>指数平滑法3</vt:lpstr>
      <vt:lpstr>移動平均1</vt:lpstr>
      <vt:lpstr>移動平均2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HASIMOTO</cp:lastModifiedBy>
  <dcterms:created xsi:type="dcterms:W3CDTF">2006-09-10T05:00:58Z</dcterms:created>
  <dcterms:modified xsi:type="dcterms:W3CDTF">2020-09-12T07:04:08Z</dcterms:modified>
</cp:coreProperties>
</file>